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900" windowHeight="12375"/>
  </bookViews>
  <sheets>
    <sheet name="Sheet1" sheetId="1" r:id="rId1"/>
    <sheet name="Sheet2" sheetId="2" state="hidden" r:id="rId2"/>
    <sheet name="Sheet3" sheetId="3" state="hidden" r:id="rId3"/>
    <sheet name="Sheet4" sheetId="4" state="hidden" r:id="rId4"/>
    <sheet name="Sheet5" sheetId="5" state="hidden" r:id="rId5"/>
  </sheets>
  <externalReferences>
    <externalReference r:id="rId6"/>
    <externalReference r:id="rId7"/>
  </externalReferences>
  <calcPr calcId="145621" iterateDelta="0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5" i="1"/>
  <c r="B26" i="5"/>
  <c r="E26" i="5" s="1"/>
  <c r="B25" i="5"/>
  <c r="E25" i="5" s="1"/>
  <c r="B24" i="5"/>
  <c r="E24" i="5" s="1"/>
  <c r="B23" i="5"/>
  <c r="E23" i="5" s="1"/>
  <c r="B22" i="5"/>
  <c r="E22" i="5" s="1"/>
  <c r="B21" i="5"/>
  <c r="E21" i="5" s="1"/>
  <c r="B20" i="5"/>
  <c r="E20" i="5" s="1"/>
  <c r="B19" i="5"/>
  <c r="E19" i="5" s="1"/>
  <c r="B18" i="5"/>
  <c r="E18" i="5" s="1"/>
  <c r="B17" i="5"/>
  <c r="E17" i="5" s="1"/>
  <c r="B16" i="5"/>
  <c r="E16" i="5" s="1"/>
  <c r="B15" i="5"/>
  <c r="E15" i="5" s="1"/>
  <c r="B14" i="5"/>
  <c r="E14" i="5" s="1"/>
  <c r="B13" i="5"/>
  <c r="E13" i="5" s="1"/>
  <c r="B12" i="5"/>
  <c r="E12" i="5" s="1"/>
  <c r="B11" i="5"/>
  <c r="E11" i="5" s="1"/>
  <c r="B10" i="5"/>
  <c r="E10" i="5" s="1"/>
  <c r="B9" i="5"/>
  <c r="E9" i="5" s="1"/>
  <c r="B8" i="5"/>
  <c r="E8" i="5" s="1"/>
  <c r="B7" i="5"/>
  <c r="E7" i="5" s="1"/>
  <c r="B6" i="5"/>
  <c r="E6" i="5" s="1"/>
  <c r="E5" i="5"/>
  <c r="D5" i="1" l="1"/>
  <c r="C5" i="1"/>
  <c r="B5" i="1" s="1"/>
  <c r="B26" i="4"/>
  <c r="E26" i="4" s="1"/>
  <c r="B25" i="4"/>
  <c r="E25" i="4" s="1"/>
  <c r="B24" i="4"/>
  <c r="E24" i="4" s="1"/>
  <c r="B23" i="4"/>
  <c r="E23" i="4" s="1"/>
  <c r="B22" i="4"/>
  <c r="E22" i="4" s="1"/>
  <c r="B21" i="4"/>
  <c r="E21" i="4" s="1"/>
  <c r="B20" i="4"/>
  <c r="E20" i="4" s="1"/>
  <c r="B19" i="4"/>
  <c r="E19" i="4" s="1"/>
  <c r="B18" i="4"/>
  <c r="E18" i="4" s="1"/>
  <c r="B17" i="4"/>
  <c r="E17" i="4" s="1"/>
  <c r="B16" i="4"/>
  <c r="E16" i="4" s="1"/>
  <c r="B15" i="4"/>
  <c r="E15" i="4" s="1"/>
  <c r="B14" i="4"/>
  <c r="E14" i="4" s="1"/>
  <c r="B13" i="4"/>
  <c r="E13" i="4" s="1"/>
  <c r="B12" i="4"/>
  <c r="E12" i="4" s="1"/>
  <c r="B11" i="4"/>
  <c r="E11" i="4" s="1"/>
  <c r="B10" i="4"/>
  <c r="E10" i="4" s="1"/>
  <c r="B9" i="4"/>
  <c r="E9" i="4" s="1"/>
  <c r="B8" i="4"/>
  <c r="E8" i="4" s="1"/>
  <c r="B7" i="4"/>
  <c r="B5" i="4" s="1"/>
  <c r="E5" i="4" s="1"/>
  <c r="B6" i="4"/>
  <c r="E6" i="4" s="1"/>
  <c r="D5" i="4"/>
  <c r="C5" i="4"/>
  <c r="E7" i="4" l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6" i="1"/>
</calcChain>
</file>

<file path=xl/sharedStrings.xml><?xml version="1.0" encoding="utf-8"?>
<sst xmlns="http://schemas.openxmlformats.org/spreadsheetml/2006/main" count="90" uniqueCount="42">
  <si>
    <t>외국인 등록 현황</t>
    <phoneticPr fontId="1" type="noConversion"/>
  </si>
  <si>
    <t>구분</t>
    <phoneticPr fontId="1" type="noConversion"/>
  </si>
  <si>
    <t>인구수</t>
    <phoneticPr fontId="1" type="noConversion"/>
  </si>
  <si>
    <t>계</t>
    <phoneticPr fontId="1" type="noConversion"/>
  </si>
  <si>
    <t>남</t>
    <phoneticPr fontId="1" type="noConversion"/>
  </si>
  <si>
    <t>여</t>
    <phoneticPr fontId="1" type="noConversion"/>
  </si>
  <si>
    <t>숭의1.3동</t>
    <phoneticPr fontId="1" type="noConversion"/>
  </si>
  <si>
    <t>숭의2동</t>
    <phoneticPr fontId="1" type="noConversion"/>
  </si>
  <si>
    <t>숭의4동</t>
    <phoneticPr fontId="1" type="noConversion"/>
  </si>
  <si>
    <t>용현1.4동</t>
    <phoneticPr fontId="1" type="noConversion"/>
  </si>
  <si>
    <t>용현2동</t>
    <phoneticPr fontId="1" type="noConversion"/>
  </si>
  <si>
    <t>용현3동</t>
    <phoneticPr fontId="1" type="noConversion"/>
  </si>
  <si>
    <t>용현5동</t>
    <phoneticPr fontId="1" type="noConversion"/>
  </si>
  <si>
    <t>학익1동</t>
    <phoneticPr fontId="1" type="noConversion"/>
  </si>
  <si>
    <t>학익2동</t>
    <phoneticPr fontId="1" type="noConversion"/>
  </si>
  <si>
    <t>도화1동</t>
    <phoneticPr fontId="1" type="noConversion"/>
  </si>
  <si>
    <t>도화2.3동</t>
    <phoneticPr fontId="1" type="noConversion"/>
  </si>
  <si>
    <t>주안1동</t>
    <phoneticPr fontId="1" type="noConversion"/>
  </si>
  <si>
    <t>주안2동</t>
    <phoneticPr fontId="1" type="noConversion"/>
  </si>
  <si>
    <t>주안3동</t>
    <phoneticPr fontId="1" type="noConversion"/>
  </si>
  <si>
    <t>주안4동</t>
    <phoneticPr fontId="1" type="noConversion"/>
  </si>
  <si>
    <t>주안5동</t>
    <phoneticPr fontId="1" type="noConversion"/>
  </si>
  <si>
    <t>주안6동</t>
    <phoneticPr fontId="1" type="noConversion"/>
  </si>
  <si>
    <t>주안7동</t>
    <phoneticPr fontId="1" type="noConversion"/>
  </si>
  <si>
    <t>주안8동</t>
    <phoneticPr fontId="1" type="noConversion"/>
  </si>
  <si>
    <t>관교동</t>
    <phoneticPr fontId="1" type="noConversion"/>
  </si>
  <si>
    <t>문학동</t>
    <phoneticPr fontId="1" type="noConversion"/>
  </si>
  <si>
    <t>전월대비
인구증감</t>
    <phoneticPr fontId="1" type="noConversion"/>
  </si>
  <si>
    <t>인천광역시 남구                                                               2018.04.30.</t>
    <phoneticPr fontId="1" type="noConversion"/>
  </si>
  <si>
    <t>인천광역시 남구                                                               2018.03.31.</t>
    <phoneticPr fontId="1" type="noConversion"/>
  </si>
  <si>
    <t>구분</t>
    <phoneticPr fontId="1" type="noConversion"/>
  </si>
  <si>
    <t>남</t>
    <phoneticPr fontId="1" type="noConversion"/>
  </si>
  <si>
    <t>숭의1.3동</t>
    <phoneticPr fontId="1" type="noConversion"/>
  </si>
  <si>
    <t>용현2동</t>
    <phoneticPr fontId="1" type="noConversion"/>
  </si>
  <si>
    <t>용현5동</t>
    <phoneticPr fontId="1" type="noConversion"/>
  </si>
  <si>
    <t>도화2.3동</t>
    <phoneticPr fontId="1" type="noConversion"/>
  </si>
  <si>
    <t>주안1동</t>
    <phoneticPr fontId="1" type="noConversion"/>
  </si>
  <si>
    <t>주안7동</t>
    <phoneticPr fontId="1" type="noConversion"/>
  </si>
  <si>
    <t>주안8동</t>
    <phoneticPr fontId="1" type="noConversion"/>
  </si>
  <si>
    <t>관교동</t>
    <phoneticPr fontId="1" type="noConversion"/>
  </si>
  <si>
    <t>문학동</t>
    <phoneticPr fontId="1" type="noConversion"/>
  </si>
  <si>
    <t>인천광역시 남구                                                               2018.05.31.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</si>
</sst>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sz val="2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gradientFill degree="45">
        <stop position="0">
          <color theme="0"/>
        </stop>
        <stop position="1">
          <color theme="6" tint="0.40000610370189521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</fills>
  <borders count="1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176" fontId="5" fillId="0" borderId="4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8&#45380;%203&#50900;&#47568;%20&#50808;&#44397;&#51064;&#54788;&#548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18&#45380;%204&#50900;&#47568;%20&#50808;&#44397;&#51064;&#54788;&#548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</sheetNames>
    <sheetDataSet>
      <sheetData sheetId="0" refreshError="1"/>
      <sheetData sheetId="1">
        <row r="5">
          <cell r="A5">
            <v>8332</v>
          </cell>
        </row>
        <row r="6">
          <cell r="A6">
            <v>321</v>
          </cell>
        </row>
        <row r="7">
          <cell r="A7">
            <v>252</v>
          </cell>
        </row>
        <row r="8">
          <cell r="A8">
            <v>297</v>
          </cell>
        </row>
        <row r="9">
          <cell r="A9">
            <v>1668</v>
          </cell>
        </row>
        <row r="10">
          <cell r="A10">
            <v>222</v>
          </cell>
        </row>
        <row r="11">
          <cell r="A11">
            <v>188</v>
          </cell>
        </row>
        <row r="12">
          <cell r="A12">
            <v>485</v>
          </cell>
        </row>
        <row r="13">
          <cell r="A13">
            <v>415</v>
          </cell>
        </row>
        <row r="14">
          <cell r="A14">
            <v>148</v>
          </cell>
        </row>
        <row r="15">
          <cell r="A15">
            <v>565</v>
          </cell>
        </row>
        <row r="16">
          <cell r="A16">
            <v>637</v>
          </cell>
        </row>
        <row r="17">
          <cell r="A17">
            <v>737</v>
          </cell>
        </row>
        <row r="18">
          <cell r="A18">
            <v>196</v>
          </cell>
        </row>
        <row r="19">
          <cell r="A19">
            <v>111</v>
          </cell>
        </row>
        <row r="20">
          <cell r="A20">
            <v>219</v>
          </cell>
        </row>
        <row r="21">
          <cell r="A21">
            <v>877</v>
          </cell>
        </row>
        <row r="22">
          <cell r="A22">
            <v>348</v>
          </cell>
        </row>
        <row r="23">
          <cell r="A23">
            <v>153</v>
          </cell>
        </row>
        <row r="24">
          <cell r="A24">
            <v>182</v>
          </cell>
        </row>
        <row r="25">
          <cell r="A25">
            <v>144</v>
          </cell>
        </row>
        <row r="26">
          <cell r="A26">
            <v>167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</sheetNames>
    <sheetDataSet>
      <sheetData sheetId="0"/>
      <sheetData sheetId="1"/>
      <sheetData sheetId="2"/>
      <sheetData sheetId="3">
        <row r="5">
          <cell r="B5">
            <v>8602</v>
          </cell>
        </row>
        <row r="6">
          <cell r="B6">
            <v>270</v>
          </cell>
        </row>
        <row r="7">
          <cell r="B7">
            <v>320</v>
          </cell>
        </row>
        <row r="8">
          <cell r="B8">
            <v>296</v>
          </cell>
        </row>
        <row r="9">
          <cell r="B9">
            <v>1856</v>
          </cell>
        </row>
        <row r="10">
          <cell r="B10">
            <v>220</v>
          </cell>
        </row>
        <row r="11">
          <cell r="B11">
            <v>183</v>
          </cell>
        </row>
        <row r="12">
          <cell r="B12">
            <v>484</v>
          </cell>
        </row>
        <row r="13">
          <cell r="B13">
            <v>484</v>
          </cell>
        </row>
        <row r="14">
          <cell r="B14">
            <v>148</v>
          </cell>
        </row>
        <row r="15">
          <cell r="B15">
            <v>558</v>
          </cell>
        </row>
        <row r="16">
          <cell r="B16">
            <v>640</v>
          </cell>
        </row>
        <row r="17">
          <cell r="B17">
            <v>742</v>
          </cell>
        </row>
        <row r="18">
          <cell r="B18">
            <v>193</v>
          </cell>
        </row>
        <row r="19">
          <cell r="B19">
            <v>103</v>
          </cell>
        </row>
        <row r="20">
          <cell r="B20">
            <v>219</v>
          </cell>
        </row>
        <row r="21">
          <cell r="B21">
            <v>890</v>
          </cell>
        </row>
        <row r="22">
          <cell r="B22">
            <v>349</v>
          </cell>
        </row>
        <row r="23">
          <cell r="B23">
            <v>152</v>
          </cell>
        </row>
        <row r="24">
          <cell r="B24">
            <v>181</v>
          </cell>
        </row>
        <row r="25">
          <cell r="B25">
            <v>148</v>
          </cell>
        </row>
        <row r="26">
          <cell r="B26">
            <v>166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B5" sqref="B5"/>
    </sheetView>
  </sheetViews>
  <sheetFormatPr defaultRowHeight="16.5" x14ac:dyDescent="0.3"/>
  <cols>
    <col min="1" max="1" width="16.75" customWidth="1"/>
    <col min="2" max="5" width="17.625" customWidth="1"/>
  </cols>
  <sheetData>
    <row r="1" spans="1:5" ht="45" customHeight="1" x14ac:dyDescent="0.3">
      <c r="A1" s="14" t="s">
        <v>0</v>
      </c>
      <c r="B1" s="15"/>
      <c r="C1" s="15"/>
      <c r="D1" s="15"/>
      <c r="E1" s="15"/>
    </row>
    <row r="2" spans="1:5" ht="30" customHeight="1" thickBot="1" x14ac:dyDescent="0.35">
      <c r="A2" s="16" t="s">
        <v>41</v>
      </c>
      <c r="B2" s="16"/>
      <c r="C2" s="16"/>
      <c r="D2" s="16"/>
      <c r="E2" s="16"/>
    </row>
    <row r="3" spans="1:5" ht="30" customHeight="1" thickTop="1" x14ac:dyDescent="0.3">
      <c r="A3" s="12" t="s">
        <v>1</v>
      </c>
      <c r="B3" s="11" t="s">
        <v>2</v>
      </c>
      <c r="C3" s="11"/>
      <c r="D3" s="11"/>
      <c r="E3" s="17" t="s">
        <v>27</v>
      </c>
    </row>
    <row r="4" spans="1:5" ht="47.25" customHeight="1" thickBot="1" x14ac:dyDescent="0.35">
      <c r="A4" s="13"/>
      <c r="B4" s="7" t="s">
        <v>3</v>
      </c>
      <c r="C4" s="7" t="s">
        <v>4</v>
      </c>
      <c r="D4" s="7" t="s">
        <v>5</v>
      </c>
      <c r="E4" s="18"/>
    </row>
    <row r="5" spans="1:5" ht="30" customHeight="1" thickTop="1" x14ac:dyDescent="0.3">
      <c r="A5" s="8" t="s">
        <v>3</v>
      </c>
      <c r="B5" s="5">
        <f>SUM(C5,D5)</f>
        <v>8550</v>
      </c>
      <c r="C5" s="5">
        <f>SUM(C6:C26)</f>
        <v>4286</v>
      </c>
      <c r="D5" s="5">
        <f>SUM(D6:D26)</f>
        <v>4264</v>
      </c>
      <c r="E5" s="6">
        <f>B5-Sheet5!B5</f>
        <v>-15</v>
      </c>
    </row>
    <row r="6" spans="1:5" ht="30" customHeight="1" x14ac:dyDescent="0.3">
      <c r="A6" s="9" t="s">
        <v>6</v>
      </c>
      <c r="B6" s="1">
        <f t="shared" ref="B6:B26" si="0">SUM(C6:D6)</f>
        <v>289</v>
      </c>
      <c r="C6" s="1">
        <v>134</v>
      </c>
      <c r="D6" s="1">
        <v>155</v>
      </c>
      <c r="E6" s="6">
        <f>B6-Sheet5!B6</f>
        <v>5</v>
      </c>
    </row>
    <row r="7" spans="1:5" ht="30" customHeight="1" x14ac:dyDescent="0.3">
      <c r="A7" s="9" t="s">
        <v>7</v>
      </c>
      <c r="B7" s="1">
        <f t="shared" si="0"/>
        <v>343</v>
      </c>
      <c r="C7" s="1">
        <v>140</v>
      </c>
      <c r="D7" s="1">
        <v>203</v>
      </c>
      <c r="E7" s="6">
        <f>B7-Sheet5!B7</f>
        <v>15</v>
      </c>
    </row>
    <row r="8" spans="1:5" ht="30" customHeight="1" x14ac:dyDescent="0.3">
      <c r="A8" s="9" t="s">
        <v>8</v>
      </c>
      <c r="B8" s="1">
        <f t="shared" si="0"/>
        <v>301</v>
      </c>
      <c r="C8" s="1">
        <v>123</v>
      </c>
      <c r="D8" s="1">
        <v>178</v>
      </c>
      <c r="E8" s="6">
        <f>B8-Sheet5!B8</f>
        <v>11</v>
      </c>
    </row>
    <row r="9" spans="1:5" ht="30" customHeight="1" x14ac:dyDescent="0.3">
      <c r="A9" s="9" t="s">
        <v>9</v>
      </c>
      <c r="B9" s="1">
        <f t="shared" si="0"/>
        <v>1803</v>
      </c>
      <c r="C9" s="1">
        <v>925</v>
      </c>
      <c r="D9" s="1">
        <v>878</v>
      </c>
      <c r="E9" s="6">
        <f>B9-Sheet5!B9</f>
        <v>-16</v>
      </c>
    </row>
    <row r="10" spans="1:5" ht="30" customHeight="1" x14ac:dyDescent="0.3">
      <c r="A10" s="9" t="s">
        <v>10</v>
      </c>
      <c r="B10" s="1">
        <f t="shared" si="0"/>
        <v>210</v>
      </c>
      <c r="C10" s="1">
        <v>93</v>
      </c>
      <c r="D10" s="1">
        <v>117</v>
      </c>
      <c r="E10" s="6">
        <f>B10-Sheet5!B10</f>
        <v>-4</v>
      </c>
    </row>
    <row r="11" spans="1:5" ht="30" customHeight="1" x14ac:dyDescent="0.3">
      <c r="A11" s="9" t="s">
        <v>11</v>
      </c>
      <c r="B11" s="1">
        <f t="shared" si="0"/>
        <v>184</v>
      </c>
      <c r="C11" s="1">
        <v>86</v>
      </c>
      <c r="D11" s="1">
        <v>98</v>
      </c>
      <c r="E11" s="6">
        <f>B11-Sheet5!B11</f>
        <v>1</v>
      </c>
    </row>
    <row r="12" spans="1:5" ht="30" customHeight="1" x14ac:dyDescent="0.3">
      <c r="A12" s="9" t="s">
        <v>12</v>
      </c>
      <c r="B12" s="1">
        <f t="shared" si="0"/>
        <v>498</v>
      </c>
      <c r="C12" s="1">
        <v>267</v>
      </c>
      <c r="D12" s="1">
        <v>231</v>
      </c>
      <c r="E12" s="6">
        <f>B12-Sheet5!B12</f>
        <v>16</v>
      </c>
    </row>
    <row r="13" spans="1:5" ht="30" customHeight="1" x14ac:dyDescent="0.3">
      <c r="A13" s="9" t="s">
        <v>13</v>
      </c>
      <c r="B13" s="1">
        <f t="shared" si="0"/>
        <v>459</v>
      </c>
      <c r="C13" s="1">
        <v>181</v>
      </c>
      <c r="D13" s="1">
        <v>278</v>
      </c>
      <c r="E13" s="6">
        <f>B13-Sheet5!B13</f>
        <v>-5</v>
      </c>
    </row>
    <row r="14" spans="1:5" ht="30" customHeight="1" x14ac:dyDescent="0.3">
      <c r="A14" s="9" t="s">
        <v>14</v>
      </c>
      <c r="B14" s="1">
        <f t="shared" si="0"/>
        <v>145</v>
      </c>
      <c r="C14" s="1">
        <v>77</v>
      </c>
      <c r="D14" s="1">
        <v>68</v>
      </c>
      <c r="E14" s="6">
        <f>B14-Sheet5!B14</f>
        <v>-2</v>
      </c>
    </row>
    <row r="15" spans="1:5" ht="30" customHeight="1" x14ac:dyDescent="0.3">
      <c r="A15" s="9" t="s">
        <v>15</v>
      </c>
      <c r="B15" s="1">
        <f t="shared" si="0"/>
        <v>564</v>
      </c>
      <c r="C15" s="1">
        <v>309</v>
      </c>
      <c r="D15" s="1">
        <v>255</v>
      </c>
      <c r="E15" s="6">
        <f>B15-Sheet5!B15</f>
        <v>-6</v>
      </c>
    </row>
    <row r="16" spans="1:5" ht="30" customHeight="1" x14ac:dyDescent="0.3">
      <c r="A16" s="9" t="s">
        <v>16</v>
      </c>
      <c r="B16" s="1">
        <f t="shared" si="0"/>
        <v>646</v>
      </c>
      <c r="C16" s="1">
        <v>436</v>
      </c>
      <c r="D16" s="1">
        <v>210</v>
      </c>
      <c r="E16" s="6">
        <f>B16-Sheet5!B16</f>
        <v>-2</v>
      </c>
    </row>
    <row r="17" spans="1:5" ht="30" customHeight="1" x14ac:dyDescent="0.3">
      <c r="A17" s="9" t="s">
        <v>17</v>
      </c>
      <c r="B17" s="1">
        <f t="shared" si="0"/>
        <v>737</v>
      </c>
      <c r="C17" s="1">
        <v>363</v>
      </c>
      <c r="D17" s="1">
        <v>374</v>
      </c>
      <c r="E17" s="6">
        <f>B17-Sheet5!B17</f>
        <v>-13</v>
      </c>
    </row>
    <row r="18" spans="1:5" ht="30" customHeight="1" x14ac:dyDescent="0.3">
      <c r="A18" s="9" t="s">
        <v>18</v>
      </c>
      <c r="B18" s="1">
        <f t="shared" si="0"/>
        <v>193</v>
      </c>
      <c r="C18" s="1">
        <v>72</v>
      </c>
      <c r="D18" s="1">
        <v>121</v>
      </c>
      <c r="E18" s="6">
        <f>B18-Sheet5!B18</f>
        <v>1</v>
      </c>
    </row>
    <row r="19" spans="1:5" ht="30" customHeight="1" x14ac:dyDescent="0.3">
      <c r="A19" s="9" t="s">
        <v>19</v>
      </c>
      <c r="B19" s="1">
        <f t="shared" si="0"/>
        <v>101</v>
      </c>
      <c r="C19" s="1">
        <v>38</v>
      </c>
      <c r="D19" s="1">
        <v>63</v>
      </c>
      <c r="E19" s="6">
        <f>B19-Sheet5!B19</f>
        <v>2</v>
      </c>
    </row>
    <row r="20" spans="1:5" ht="30" customHeight="1" x14ac:dyDescent="0.3">
      <c r="A20" s="9" t="s">
        <v>20</v>
      </c>
      <c r="B20" s="1">
        <f t="shared" si="0"/>
        <v>211</v>
      </c>
      <c r="C20" s="1">
        <v>92</v>
      </c>
      <c r="D20" s="1">
        <v>119</v>
      </c>
      <c r="E20" s="6">
        <f>B20-Sheet5!B20</f>
        <v>-7</v>
      </c>
    </row>
    <row r="21" spans="1:5" ht="30" customHeight="1" x14ac:dyDescent="0.3">
      <c r="A21" s="9" t="s">
        <v>21</v>
      </c>
      <c r="B21" s="1">
        <f t="shared" si="0"/>
        <v>875</v>
      </c>
      <c r="C21" s="1">
        <v>529</v>
      </c>
      <c r="D21" s="1">
        <v>346</v>
      </c>
      <c r="E21" s="6">
        <f>B21-Sheet5!B21</f>
        <v>-10</v>
      </c>
    </row>
    <row r="22" spans="1:5" ht="30" customHeight="1" x14ac:dyDescent="0.3">
      <c r="A22" s="9" t="s">
        <v>22</v>
      </c>
      <c r="B22" s="1">
        <f t="shared" si="0"/>
        <v>357</v>
      </c>
      <c r="C22" s="1">
        <v>167</v>
      </c>
      <c r="D22" s="1">
        <v>190</v>
      </c>
      <c r="E22" s="6">
        <f>B22-Sheet5!B22</f>
        <v>-1</v>
      </c>
    </row>
    <row r="23" spans="1:5" ht="30" customHeight="1" x14ac:dyDescent="0.3">
      <c r="A23" s="9" t="s">
        <v>23</v>
      </c>
      <c r="B23" s="1">
        <f t="shared" si="0"/>
        <v>144</v>
      </c>
      <c r="C23" s="1">
        <v>50</v>
      </c>
      <c r="D23" s="1">
        <v>94</v>
      </c>
      <c r="E23" s="6">
        <f>B23-Sheet5!B23</f>
        <v>0</v>
      </c>
    </row>
    <row r="24" spans="1:5" ht="30" customHeight="1" x14ac:dyDescent="0.3">
      <c r="A24" s="9" t="s">
        <v>24</v>
      </c>
      <c r="B24" s="1">
        <f t="shared" si="0"/>
        <v>181</v>
      </c>
      <c r="C24" s="1">
        <v>68</v>
      </c>
      <c r="D24" s="1">
        <v>113</v>
      </c>
      <c r="E24" s="6">
        <f>B24-Sheet5!B24</f>
        <v>-1</v>
      </c>
    </row>
    <row r="25" spans="1:5" ht="30" customHeight="1" x14ac:dyDescent="0.3">
      <c r="A25" s="9" t="s">
        <v>25</v>
      </c>
      <c r="B25" s="1">
        <f t="shared" si="0"/>
        <v>145</v>
      </c>
      <c r="C25" s="1">
        <v>62</v>
      </c>
      <c r="D25" s="1">
        <v>83</v>
      </c>
      <c r="E25" s="6">
        <f>B25-Sheet5!B25</f>
        <v>0</v>
      </c>
    </row>
    <row r="26" spans="1:5" ht="30" customHeight="1" thickBot="1" x14ac:dyDescent="0.35">
      <c r="A26" s="10" t="s">
        <v>26</v>
      </c>
      <c r="B26" s="2">
        <f t="shared" si="0"/>
        <v>164</v>
      </c>
      <c r="C26" s="2">
        <v>74</v>
      </c>
      <c r="D26" s="2">
        <v>90</v>
      </c>
      <c r="E26" s="6">
        <f>B26-Sheet5!B26</f>
        <v>1</v>
      </c>
    </row>
    <row r="27" spans="1:5" ht="17.25" thickTop="1" x14ac:dyDescent="0.3"/>
  </sheetData>
  <mergeCells count="5">
    <mergeCell ref="B3:D3"/>
    <mergeCell ref="A3:A4"/>
    <mergeCell ref="A1:E1"/>
    <mergeCell ref="A2:E2"/>
    <mergeCell ref="E3:E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26"/>
  <sheetViews>
    <sheetView workbookViewId="0">
      <selection sqref="A1:A1048576"/>
    </sheetView>
  </sheetViews>
  <sheetFormatPr defaultRowHeight="16.5" x14ac:dyDescent="0.3"/>
  <sheetData>
    <row r="5" spans="1:1" x14ac:dyDescent="0.3">
      <c r="A5">
        <v>8332</v>
      </c>
    </row>
    <row r="6" spans="1:1" x14ac:dyDescent="0.3">
      <c r="A6">
        <v>321</v>
      </c>
    </row>
    <row r="7" spans="1:1" x14ac:dyDescent="0.3">
      <c r="A7">
        <v>252</v>
      </c>
    </row>
    <row r="8" spans="1:1" x14ac:dyDescent="0.3">
      <c r="A8">
        <v>297</v>
      </c>
    </row>
    <row r="9" spans="1:1" x14ac:dyDescent="0.3">
      <c r="A9">
        <v>1668</v>
      </c>
    </row>
    <row r="10" spans="1:1" x14ac:dyDescent="0.3">
      <c r="A10">
        <v>222</v>
      </c>
    </row>
    <row r="11" spans="1:1" x14ac:dyDescent="0.3">
      <c r="A11">
        <v>188</v>
      </c>
    </row>
    <row r="12" spans="1:1" x14ac:dyDescent="0.3">
      <c r="A12">
        <v>485</v>
      </c>
    </row>
    <row r="13" spans="1:1" x14ac:dyDescent="0.3">
      <c r="A13">
        <v>415</v>
      </c>
    </row>
    <row r="14" spans="1:1" x14ac:dyDescent="0.3">
      <c r="A14">
        <v>148</v>
      </c>
    </row>
    <row r="15" spans="1:1" x14ac:dyDescent="0.3">
      <c r="A15">
        <v>565</v>
      </c>
    </row>
    <row r="16" spans="1:1" x14ac:dyDescent="0.3">
      <c r="A16">
        <v>637</v>
      </c>
    </row>
    <row r="17" spans="1:1" x14ac:dyDescent="0.3">
      <c r="A17">
        <v>737</v>
      </c>
    </row>
    <row r="18" spans="1:1" x14ac:dyDescent="0.3">
      <c r="A18">
        <v>196</v>
      </c>
    </row>
    <row r="19" spans="1:1" x14ac:dyDescent="0.3">
      <c r="A19">
        <v>111</v>
      </c>
    </row>
    <row r="20" spans="1:1" x14ac:dyDescent="0.3">
      <c r="A20">
        <v>219</v>
      </c>
    </row>
    <row r="21" spans="1:1" x14ac:dyDescent="0.3">
      <c r="A21">
        <v>877</v>
      </c>
    </row>
    <row r="22" spans="1:1" x14ac:dyDescent="0.3">
      <c r="A22">
        <v>348</v>
      </c>
    </row>
    <row r="23" spans="1:1" x14ac:dyDescent="0.3">
      <c r="A23">
        <v>153</v>
      </c>
    </row>
    <row r="24" spans="1:1" x14ac:dyDescent="0.3">
      <c r="A24">
        <v>182</v>
      </c>
    </row>
    <row r="25" spans="1:1" x14ac:dyDescent="0.3">
      <c r="A25">
        <v>144</v>
      </c>
    </row>
    <row r="26" spans="1:1" x14ac:dyDescent="0.3">
      <c r="A26">
        <v>167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5" sqref="B5"/>
    </sheetView>
  </sheetViews>
  <sheetFormatPr defaultRowHeight="16.5" x14ac:dyDescent="0.3"/>
  <cols>
    <col min="1" max="1" width="16.75" customWidth="1"/>
    <col min="2" max="5" width="17.625" customWidth="1"/>
  </cols>
  <sheetData>
    <row r="1" spans="1:5" ht="45" customHeight="1" x14ac:dyDescent="0.3">
      <c r="A1" s="14" t="s">
        <v>0</v>
      </c>
      <c r="B1" s="15"/>
      <c r="C1" s="15"/>
      <c r="D1" s="15"/>
      <c r="E1" s="15"/>
    </row>
    <row r="2" spans="1:5" ht="30" customHeight="1" thickBot="1" x14ac:dyDescent="0.35">
      <c r="A2" s="16" t="s">
        <v>29</v>
      </c>
      <c r="B2" s="16"/>
      <c r="C2" s="16"/>
      <c r="D2" s="16"/>
      <c r="E2" s="16"/>
    </row>
    <row r="3" spans="1:5" ht="30" customHeight="1" thickTop="1" x14ac:dyDescent="0.3">
      <c r="A3" s="12" t="s">
        <v>30</v>
      </c>
      <c r="B3" s="11" t="s">
        <v>2</v>
      </c>
      <c r="C3" s="11"/>
      <c r="D3" s="11"/>
      <c r="E3" s="17" t="s">
        <v>27</v>
      </c>
    </row>
    <row r="4" spans="1:5" ht="47.25" customHeight="1" thickBot="1" x14ac:dyDescent="0.35">
      <c r="A4" s="13"/>
      <c r="B4" s="7" t="s">
        <v>3</v>
      </c>
      <c r="C4" s="7" t="s">
        <v>31</v>
      </c>
      <c r="D4" s="7" t="s">
        <v>5</v>
      </c>
      <c r="E4" s="18"/>
    </row>
    <row r="5" spans="1:5" ht="30" customHeight="1" thickTop="1" x14ac:dyDescent="0.3">
      <c r="A5" s="8" t="s">
        <v>3</v>
      </c>
      <c r="B5" s="5">
        <f>SUM(B6:B26)</f>
        <v>8602</v>
      </c>
      <c r="C5" s="5">
        <f>SUM(C6:C26)</f>
        <v>4313</v>
      </c>
      <c r="D5" s="5">
        <f>SUM(D6:D26)</f>
        <v>4289</v>
      </c>
      <c r="E5" s="6">
        <f>B5-[1]Sheet2!A5</f>
        <v>270</v>
      </c>
    </row>
    <row r="6" spans="1:5" ht="30" customHeight="1" x14ac:dyDescent="0.3">
      <c r="A6" s="9" t="s">
        <v>32</v>
      </c>
      <c r="B6" s="1">
        <f t="shared" ref="B6:B26" si="0">SUM(C6:D6)</f>
        <v>270</v>
      </c>
      <c r="C6" s="1">
        <v>125</v>
      </c>
      <c r="D6" s="1">
        <v>145</v>
      </c>
      <c r="E6" s="3">
        <f>B6-[1]Sheet2!A6</f>
        <v>-51</v>
      </c>
    </row>
    <row r="7" spans="1:5" ht="30" customHeight="1" x14ac:dyDescent="0.3">
      <c r="A7" s="9" t="s">
        <v>7</v>
      </c>
      <c r="B7" s="1">
        <f t="shared" si="0"/>
        <v>320</v>
      </c>
      <c r="C7" s="1">
        <v>124</v>
      </c>
      <c r="D7" s="1">
        <v>196</v>
      </c>
      <c r="E7" s="3">
        <f>B7-[1]Sheet2!A7</f>
        <v>68</v>
      </c>
    </row>
    <row r="8" spans="1:5" ht="30" customHeight="1" x14ac:dyDescent="0.3">
      <c r="A8" s="9" t="s">
        <v>8</v>
      </c>
      <c r="B8" s="1">
        <f t="shared" si="0"/>
        <v>296</v>
      </c>
      <c r="C8" s="1">
        <v>125</v>
      </c>
      <c r="D8" s="1">
        <v>171</v>
      </c>
      <c r="E8" s="3">
        <f>B8-[1]Sheet2!A8</f>
        <v>-1</v>
      </c>
    </row>
    <row r="9" spans="1:5" ht="30" customHeight="1" x14ac:dyDescent="0.3">
      <c r="A9" s="9" t="s">
        <v>9</v>
      </c>
      <c r="B9" s="1">
        <f t="shared" si="0"/>
        <v>1856</v>
      </c>
      <c r="C9" s="1">
        <v>951</v>
      </c>
      <c r="D9" s="1">
        <v>905</v>
      </c>
      <c r="E9" s="3">
        <f>B9-[1]Sheet2!A9</f>
        <v>188</v>
      </c>
    </row>
    <row r="10" spans="1:5" ht="30" customHeight="1" x14ac:dyDescent="0.3">
      <c r="A10" s="9" t="s">
        <v>33</v>
      </c>
      <c r="B10" s="1">
        <f t="shared" si="0"/>
        <v>220</v>
      </c>
      <c r="C10" s="1">
        <v>96</v>
      </c>
      <c r="D10" s="1">
        <v>124</v>
      </c>
      <c r="E10" s="3">
        <f>B10-[1]Sheet2!A10</f>
        <v>-2</v>
      </c>
    </row>
    <row r="11" spans="1:5" ht="30" customHeight="1" x14ac:dyDescent="0.3">
      <c r="A11" s="9" t="s">
        <v>11</v>
      </c>
      <c r="B11" s="1">
        <f t="shared" si="0"/>
        <v>183</v>
      </c>
      <c r="C11" s="1">
        <v>84</v>
      </c>
      <c r="D11" s="1">
        <v>99</v>
      </c>
      <c r="E11" s="3">
        <f>B11-[1]Sheet2!A11</f>
        <v>-5</v>
      </c>
    </row>
    <row r="12" spans="1:5" ht="30" customHeight="1" x14ac:dyDescent="0.3">
      <c r="A12" s="9" t="s">
        <v>34</v>
      </c>
      <c r="B12" s="1">
        <f t="shared" si="0"/>
        <v>484</v>
      </c>
      <c r="C12" s="1">
        <v>265</v>
      </c>
      <c r="D12" s="1">
        <v>219</v>
      </c>
      <c r="E12" s="3">
        <f>B12-[1]Sheet2!A12</f>
        <v>-1</v>
      </c>
    </row>
    <row r="13" spans="1:5" ht="30" customHeight="1" x14ac:dyDescent="0.3">
      <c r="A13" s="9" t="s">
        <v>13</v>
      </c>
      <c r="B13" s="1">
        <f t="shared" si="0"/>
        <v>484</v>
      </c>
      <c r="C13" s="1">
        <v>186</v>
      </c>
      <c r="D13" s="1">
        <v>298</v>
      </c>
      <c r="E13" s="3">
        <f>B13-[1]Sheet2!A13</f>
        <v>69</v>
      </c>
    </row>
    <row r="14" spans="1:5" ht="30" customHeight="1" x14ac:dyDescent="0.3">
      <c r="A14" s="9" t="s">
        <v>14</v>
      </c>
      <c r="B14" s="1">
        <f t="shared" si="0"/>
        <v>148</v>
      </c>
      <c r="C14" s="1">
        <v>78</v>
      </c>
      <c r="D14" s="1">
        <v>70</v>
      </c>
      <c r="E14" s="3">
        <f>B14-[1]Sheet2!A14</f>
        <v>0</v>
      </c>
    </row>
    <row r="15" spans="1:5" ht="30" customHeight="1" x14ac:dyDescent="0.3">
      <c r="A15" s="9" t="s">
        <v>15</v>
      </c>
      <c r="B15" s="1">
        <f t="shared" si="0"/>
        <v>558</v>
      </c>
      <c r="C15" s="1">
        <v>303</v>
      </c>
      <c r="D15" s="1">
        <v>255</v>
      </c>
      <c r="E15" s="3">
        <f>B15-[1]Sheet2!A15</f>
        <v>-7</v>
      </c>
    </row>
    <row r="16" spans="1:5" ht="30" customHeight="1" x14ac:dyDescent="0.3">
      <c r="A16" s="9" t="s">
        <v>35</v>
      </c>
      <c r="B16" s="1">
        <f t="shared" si="0"/>
        <v>640</v>
      </c>
      <c r="C16" s="1">
        <v>435</v>
      </c>
      <c r="D16" s="1">
        <v>205</v>
      </c>
      <c r="E16" s="3">
        <f>B16-[1]Sheet2!A16</f>
        <v>3</v>
      </c>
    </row>
    <row r="17" spans="1:5" ht="30" customHeight="1" x14ac:dyDescent="0.3">
      <c r="A17" s="9" t="s">
        <v>36</v>
      </c>
      <c r="B17" s="1">
        <f t="shared" si="0"/>
        <v>742</v>
      </c>
      <c r="C17" s="1">
        <v>374</v>
      </c>
      <c r="D17" s="1">
        <v>368</v>
      </c>
      <c r="E17" s="3">
        <f>B17-[1]Sheet2!A17</f>
        <v>5</v>
      </c>
    </row>
    <row r="18" spans="1:5" ht="30" customHeight="1" x14ac:dyDescent="0.3">
      <c r="A18" s="9" t="s">
        <v>18</v>
      </c>
      <c r="B18" s="1">
        <f t="shared" si="0"/>
        <v>193</v>
      </c>
      <c r="C18" s="1">
        <v>74</v>
      </c>
      <c r="D18" s="1">
        <v>119</v>
      </c>
      <c r="E18" s="3">
        <f>B18-[1]Sheet2!A18</f>
        <v>-3</v>
      </c>
    </row>
    <row r="19" spans="1:5" ht="30" customHeight="1" x14ac:dyDescent="0.3">
      <c r="A19" s="9" t="s">
        <v>19</v>
      </c>
      <c r="B19" s="1">
        <f t="shared" si="0"/>
        <v>103</v>
      </c>
      <c r="C19" s="1">
        <v>39</v>
      </c>
      <c r="D19" s="1">
        <v>64</v>
      </c>
      <c r="E19" s="3">
        <f>B19-[1]Sheet2!A19</f>
        <v>-8</v>
      </c>
    </row>
    <row r="20" spans="1:5" ht="30" customHeight="1" x14ac:dyDescent="0.3">
      <c r="A20" s="9" t="s">
        <v>20</v>
      </c>
      <c r="B20" s="1">
        <f t="shared" si="0"/>
        <v>219</v>
      </c>
      <c r="C20" s="1">
        <v>96</v>
      </c>
      <c r="D20" s="1">
        <v>123</v>
      </c>
      <c r="E20" s="3">
        <f>B20-[1]Sheet2!A20</f>
        <v>0</v>
      </c>
    </row>
    <row r="21" spans="1:5" ht="30" customHeight="1" x14ac:dyDescent="0.3">
      <c r="A21" s="9" t="s">
        <v>21</v>
      </c>
      <c r="B21" s="1">
        <f t="shared" si="0"/>
        <v>890</v>
      </c>
      <c r="C21" s="1">
        <v>537</v>
      </c>
      <c r="D21" s="1">
        <v>353</v>
      </c>
      <c r="E21" s="3">
        <f>B21-[1]Sheet2!A21</f>
        <v>13</v>
      </c>
    </row>
    <row r="22" spans="1:5" ht="30" customHeight="1" x14ac:dyDescent="0.3">
      <c r="A22" s="9" t="s">
        <v>22</v>
      </c>
      <c r="B22" s="1">
        <f t="shared" si="0"/>
        <v>349</v>
      </c>
      <c r="C22" s="1">
        <v>165</v>
      </c>
      <c r="D22" s="1">
        <v>184</v>
      </c>
      <c r="E22" s="3">
        <f>B22-[1]Sheet2!A22</f>
        <v>1</v>
      </c>
    </row>
    <row r="23" spans="1:5" ht="30" customHeight="1" x14ac:dyDescent="0.3">
      <c r="A23" s="9" t="s">
        <v>37</v>
      </c>
      <c r="B23" s="1">
        <f t="shared" si="0"/>
        <v>152</v>
      </c>
      <c r="C23" s="1">
        <v>55</v>
      </c>
      <c r="D23" s="1">
        <v>97</v>
      </c>
      <c r="E23" s="3">
        <f>B23-[1]Sheet2!A23</f>
        <v>-1</v>
      </c>
    </row>
    <row r="24" spans="1:5" ht="30" customHeight="1" x14ac:dyDescent="0.3">
      <c r="A24" s="9" t="s">
        <v>38</v>
      </c>
      <c r="B24" s="1">
        <f t="shared" si="0"/>
        <v>181</v>
      </c>
      <c r="C24" s="1">
        <v>64</v>
      </c>
      <c r="D24" s="1">
        <v>117</v>
      </c>
      <c r="E24" s="3">
        <f>B24-[1]Sheet2!A24</f>
        <v>-1</v>
      </c>
    </row>
    <row r="25" spans="1:5" ht="30" customHeight="1" x14ac:dyDescent="0.3">
      <c r="A25" s="9" t="s">
        <v>39</v>
      </c>
      <c r="B25" s="1">
        <f t="shared" si="0"/>
        <v>148</v>
      </c>
      <c r="C25" s="1">
        <v>63</v>
      </c>
      <c r="D25" s="1">
        <v>85</v>
      </c>
      <c r="E25" s="3">
        <f>B25-[1]Sheet2!A25</f>
        <v>4</v>
      </c>
    </row>
    <row r="26" spans="1:5" ht="30" customHeight="1" thickBot="1" x14ac:dyDescent="0.35">
      <c r="A26" s="10" t="s">
        <v>40</v>
      </c>
      <c r="B26" s="2">
        <f t="shared" si="0"/>
        <v>166</v>
      </c>
      <c r="C26" s="2">
        <v>74</v>
      </c>
      <c r="D26" s="2">
        <v>92</v>
      </c>
      <c r="E26" s="4">
        <f>B26-[1]Sheet2!A26</f>
        <v>-1</v>
      </c>
    </row>
    <row r="27" spans="1:5" ht="17.25" thickTop="1" x14ac:dyDescent="0.3"/>
  </sheetData>
  <mergeCells count="5">
    <mergeCell ref="A1:E1"/>
    <mergeCell ref="A2:E2"/>
    <mergeCell ref="A3:A4"/>
    <mergeCell ref="B3:D3"/>
    <mergeCell ref="E3:E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5" sqref="B5"/>
    </sheetView>
  </sheetViews>
  <sheetFormatPr defaultRowHeight="16.5" x14ac:dyDescent="0.3"/>
  <sheetData>
    <row r="1" spans="1:5" ht="41.25" x14ac:dyDescent="0.3">
      <c r="A1" s="14" t="s">
        <v>0</v>
      </c>
      <c r="B1" s="15"/>
      <c r="C1" s="15"/>
      <c r="D1" s="15"/>
      <c r="E1" s="15"/>
    </row>
    <row r="2" spans="1:5" ht="21" thickBot="1" x14ac:dyDescent="0.35">
      <c r="A2" s="16" t="s">
        <v>28</v>
      </c>
      <c r="B2" s="16"/>
      <c r="C2" s="16"/>
      <c r="D2" s="16"/>
      <c r="E2" s="16"/>
    </row>
    <row r="3" spans="1:5" ht="21" thickTop="1" x14ac:dyDescent="0.3">
      <c r="A3" s="12" t="s">
        <v>1</v>
      </c>
      <c r="B3" s="11" t="s">
        <v>2</v>
      </c>
      <c r="C3" s="11"/>
      <c r="D3" s="11"/>
      <c r="E3" s="17" t="s">
        <v>27</v>
      </c>
    </row>
    <row r="4" spans="1:5" ht="21" thickBot="1" x14ac:dyDescent="0.35">
      <c r="A4" s="13"/>
      <c r="B4" s="7" t="s">
        <v>3</v>
      </c>
      <c r="C4" s="7" t="s">
        <v>4</v>
      </c>
      <c r="D4" s="7" t="s">
        <v>5</v>
      </c>
      <c r="E4" s="18"/>
    </row>
    <row r="5" spans="1:5" ht="21" thickTop="1" x14ac:dyDescent="0.3">
      <c r="A5" s="8" t="s">
        <v>3</v>
      </c>
      <c r="B5" s="5">
        <v>8565</v>
      </c>
      <c r="C5" s="5">
        <v>4297</v>
      </c>
      <c r="D5" s="5">
        <v>4268</v>
      </c>
      <c r="E5" s="6">
        <f>B5-[2]Sheet4!B5</f>
        <v>-37</v>
      </c>
    </row>
    <row r="6" spans="1:5" ht="20.25" x14ac:dyDescent="0.3">
      <c r="A6" s="9" t="s">
        <v>6</v>
      </c>
      <c r="B6" s="1">
        <f t="shared" ref="B6:B26" si="0">SUM(C6:D6)</f>
        <v>284</v>
      </c>
      <c r="C6" s="1">
        <v>132</v>
      </c>
      <c r="D6" s="1">
        <v>152</v>
      </c>
      <c r="E6" s="6">
        <f>B6-[2]Sheet4!B6</f>
        <v>14</v>
      </c>
    </row>
    <row r="7" spans="1:5" ht="20.25" x14ac:dyDescent="0.3">
      <c r="A7" s="9" t="s">
        <v>7</v>
      </c>
      <c r="B7" s="1">
        <f t="shared" si="0"/>
        <v>328</v>
      </c>
      <c r="C7" s="1">
        <v>132</v>
      </c>
      <c r="D7" s="1">
        <v>196</v>
      </c>
      <c r="E7" s="6">
        <f>B7-[2]Sheet4!B7</f>
        <v>8</v>
      </c>
    </row>
    <row r="8" spans="1:5" ht="20.25" x14ac:dyDescent="0.3">
      <c r="A8" s="9" t="s">
        <v>8</v>
      </c>
      <c r="B8" s="1">
        <f t="shared" si="0"/>
        <v>290</v>
      </c>
      <c r="C8" s="1">
        <v>120</v>
      </c>
      <c r="D8" s="1">
        <v>170</v>
      </c>
      <c r="E8" s="6">
        <f>B8-[2]Sheet4!B8</f>
        <v>-6</v>
      </c>
    </row>
    <row r="9" spans="1:5" ht="20.25" x14ac:dyDescent="0.3">
      <c r="A9" s="9" t="s">
        <v>9</v>
      </c>
      <c r="B9" s="1">
        <f t="shared" si="0"/>
        <v>1819</v>
      </c>
      <c r="C9" s="1">
        <v>930</v>
      </c>
      <c r="D9" s="1">
        <v>889</v>
      </c>
      <c r="E9" s="6">
        <f>B9-[2]Sheet4!B9</f>
        <v>-37</v>
      </c>
    </row>
    <row r="10" spans="1:5" ht="20.25" x14ac:dyDescent="0.3">
      <c r="A10" s="9" t="s">
        <v>10</v>
      </c>
      <c r="B10" s="1">
        <f t="shared" si="0"/>
        <v>214</v>
      </c>
      <c r="C10" s="1">
        <v>94</v>
      </c>
      <c r="D10" s="1">
        <v>120</v>
      </c>
      <c r="E10" s="6">
        <f>B10-[2]Sheet4!B10</f>
        <v>-6</v>
      </c>
    </row>
    <row r="11" spans="1:5" ht="20.25" x14ac:dyDescent="0.3">
      <c r="A11" s="9" t="s">
        <v>11</v>
      </c>
      <c r="B11" s="1">
        <f t="shared" si="0"/>
        <v>183</v>
      </c>
      <c r="C11" s="1">
        <v>83</v>
      </c>
      <c r="D11" s="1">
        <v>100</v>
      </c>
      <c r="E11" s="6">
        <f>B11-[2]Sheet4!B11</f>
        <v>0</v>
      </c>
    </row>
    <row r="12" spans="1:5" ht="20.25" x14ac:dyDescent="0.3">
      <c r="A12" s="9" t="s">
        <v>12</v>
      </c>
      <c r="B12" s="1">
        <f t="shared" si="0"/>
        <v>482</v>
      </c>
      <c r="C12" s="1">
        <v>260</v>
      </c>
      <c r="D12" s="1">
        <v>222</v>
      </c>
      <c r="E12" s="6">
        <f>B12-[2]Sheet4!B12</f>
        <v>-2</v>
      </c>
    </row>
    <row r="13" spans="1:5" ht="20.25" x14ac:dyDescent="0.3">
      <c r="A13" s="9" t="s">
        <v>13</v>
      </c>
      <c r="B13" s="1">
        <f t="shared" si="0"/>
        <v>464</v>
      </c>
      <c r="C13" s="1">
        <v>182</v>
      </c>
      <c r="D13" s="1">
        <v>282</v>
      </c>
      <c r="E13" s="6">
        <f>B13-[2]Sheet4!B13</f>
        <v>-20</v>
      </c>
    </row>
    <row r="14" spans="1:5" ht="20.25" x14ac:dyDescent="0.3">
      <c r="A14" s="9" t="s">
        <v>14</v>
      </c>
      <c r="B14" s="1">
        <f t="shared" si="0"/>
        <v>147</v>
      </c>
      <c r="C14" s="1">
        <v>79</v>
      </c>
      <c r="D14" s="1">
        <v>68</v>
      </c>
      <c r="E14" s="6">
        <f>B14-[2]Sheet4!B14</f>
        <v>-1</v>
      </c>
    </row>
    <row r="15" spans="1:5" ht="20.25" x14ac:dyDescent="0.3">
      <c r="A15" s="9" t="s">
        <v>15</v>
      </c>
      <c r="B15" s="1">
        <f t="shared" si="0"/>
        <v>570</v>
      </c>
      <c r="C15" s="1">
        <v>313</v>
      </c>
      <c r="D15" s="1">
        <v>257</v>
      </c>
      <c r="E15" s="6">
        <f>B15-[2]Sheet4!B15</f>
        <v>12</v>
      </c>
    </row>
    <row r="16" spans="1:5" ht="20.25" x14ac:dyDescent="0.3">
      <c r="A16" s="9" t="s">
        <v>16</v>
      </c>
      <c r="B16" s="1">
        <f t="shared" si="0"/>
        <v>648</v>
      </c>
      <c r="C16" s="1">
        <v>439</v>
      </c>
      <c r="D16" s="1">
        <v>209</v>
      </c>
      <c r="E16" s="6">
        <f>B16-[2]Sheet4!B16</f>
        <v>8</v>
      </c>
    </row>
    <row r="17" spans="1:5" ht="20.25" x14ac:dyDescent="0.3">
      <c r="A17" s="9" t="s">
        <v>17</v>
      </c>
      <c r="B17" s="1">
        <f t="shared" si="0"/>
        <v>750</v>
      </c>
      <c r="C17" s="1">
        <v>371</v>
      </c>
      <c r="D17" s="1">
        <v>379</v>
      </c>
      <c r="E17" s="6">
        <f>B17-[2]Sheet4!B17</f>
        <v>8</v>
      </c>
    </row>
    <row r="18" spans="1:5" ht="20.25" x14ac:dyDescent="0.3">
      <c r="A18" s="9" t="s">
        <v>18</v>
      </c>
      <c r="B18" s="1">
        <f t="shared" si="0"/>
        <v>192</v>
      </c>
      <c r="C18" s="1">
        <v>73</v>
      </c>
      <c r="D18" s="1">
        <v>119</v>
      </c>
      <c r="E18" s="6">
        <f>B18-[2]Sheet4!B18</f>
        <v>-1</v>
      </c>
    </row>
    <row r="19" spans="1:5" ht="20.25" x14ac:dyDescent="0.3">
      <c r="A19" s="9" t="s">
        <v>19</v>
      </c>
      <c r="B19" s="1">
        <f t="shared" si="0"/>
        <v>99</v>
      </c>
      <c r="C19" s="1">
        <v>37</v>
      </c>
      <c r="D19" s="1">
        <v>62</v>
      </c>
      <c r="E19" s="6">
        <f>B19-[2]Sheet4!B19</f>
        <v>-4</v>
      </c>
    </row>
    <row r="20" spans="1:5" ht="20.25" x14ac:dyDescent="0.3">
      <c r="A20" s="9" t="s">
        <v>20</v>
      </c>
      <c r="B20" s="1">
        <f t="shared" si="0"/>
        <v>218</v>
      </c>
      <c r="C20" s="1">
        <v>98</v>
      </c>
      <c r="D20" s="1">
        <v>120</v>
      </c>
      <c r="E20" s="6">
        <f>B20-[2]Sheet4!B20</f>
        <v>-1</v>
      </c>
    </row>
    <row r="21" spans="1:5" ht="20.25" x14ac:dyDescent="0.3">
      <c r="A21" s="9" t="s">
        <v>21</v>
      </c>
      <c r="B21" s="1">
        <f t="shared" si="0"/>
        <v>885</v>
      </c>
      <c r="C21" s="1">
        <v>533</v>
      </c>
      <c r="D21" s="1">
        <v>352</v>
      </c>
      <c r="E21" s="6">
        <f>B21-[2]Sheet4!B21</f>
        <v>-5</v>
      </c>
    </row>
    <row r="22" spans="1:5" ht="20.25" x14ac:dyDescent="0.3">
      <c r="A22" s="9" t="s">
        <v>22</v>
      </c>
      <c r="B22" s="1">
        <f t="shared" si="0"/>
        <v>358</v>
      </c>
      <c r="C22" s="1">
        <v>167</v>
      </c>
      <c r="D22" s="1">
        <v>191</v>
      </c>
      <c r="E22" s="6">
        <f>B22-[2]Sheet4!B22</f>
        <v>9</v>
      </c>
    </row>
    <row r="23" spans="1:5" ht="20.25" x14ac:dyDescent="0.3">
      <c r="A23" s="9" t="s">
        <v>23</v>
      </c>
      <c r="B23" s="1">
        <f t="shared" si="0"/>
        <v>144</v>
      </c>
      <c r="C23" s="1">
        <v>51</v>
      </c>
      <c r="D23" s="1">
        <v>93</v>
      </c>
      <c r="E23" s="6">
        <f>B23-[2]Sheet4!B23</f>
        <v>-8</v>
      </c>
    </row>
    <row r="24" spans="1:5" ht="20.25" x14ac:dyDescent="0.3">
      <c r="A24" s="9" t="s">
        <v>24</v>
      </c>
      <c r="B24" s="1">
        <f t="shared" si="0"/>
        <v>182</v>
      </c>
      <c r="C24" s="1">
        <v>68</v>
      </c>
      <c r="D24" s="1">
        <v>114</v>
      </c>
      <c r="E24" s="6">
        <f>B24-[2]Sheet4!B24</f>
        <v>1</v>
      </c>
    </row>
    <row r="25" spans="1:5" ht="20.25" x14ac:dyDescent="0.3">
      <c r="A25" s="9" t="s">
        <v>25</v>
      </c>
      <c r="B25" s="1">
        <f t="shared" si="0"/>
        <v>145</v>
      </c>
      <c r="C25" s="1">
        <v>63</v>
      </c>
      <c r="D25" s="1">
        <v>82</v>
      </c>
      <c r="E25" s="6">
        <f>B25-[2]Sheet4!B25</f>
        <v>-3</v>
      </c>
    </row>
    <row r="26" spans="1:5" ht="21" thickBot="1" x14ac:dyDescent="0.35">
      <c r="A26" s="10" t="s">
        <v>26</v>
      </c>
      <c r="B26" s="2">
        <f t="shared" si="0"/>
        <v>163</v>
      </c>
      <c r="C26" s="2">
        <v>72</v>
      </c>
      <c r="D26" s="2">
        <v>91</v>
      </c>
      <c r="E26" s="6">
        <f>B26-[2]Sheet4!B26</f>
        <v>-3</v>
      </c>
    </row>
    <row r="27" spans="1:5" ht="17.25" thickTop="1" x14ac:dyDescent="0.3"/>
  </sheetData>
  <mergeCells count="5">
    <mergeCell ref="A1:E1"/>
    <mergeCell ref="A2:E2"/>
    <mergeCell ref="A3:A4"/>
    <mergeCell ref="B3:D3"/>
    <mergeCell ref="E3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2018-04-10T05:12:58Z</dcterms:created>
  <dcterms:modified xsi:type="dcterms:W3CDTF">2018-06-11T08:45:16Z</dcterms:modified>
</cp:coreProperties>
</file>